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1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<sst xmlns="http://schemas.openxmlformats.org/spreadsheetml/2006/main" count="38" uniqueCount="29">
  <si>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 xml:space="preserve">The mass of a golf ball is approximately 45 grams. </t>
  </si>
  <si>
    <t xml:space="preserve">The density of concrete is approximately 2400 Kg per cubic meter. </t>
  </si>
  <si>
    <t>Trebuchet Counter Weight</t>
  </si>
  <si>
    <t>2400 Kg = 2 400 000 g</t>
  </si>
  <si>
    <r>
      <t>One cubic meter is 100 cm X 100 cm X 100 cm = 1 000 000 cm</t>
    </r>
    <r>
      <rPr>
        <vertAlign val="superscript"/>
        <sz val="11"/>
        <color indexed="8"/>
        <rFont val="Arial"/>
        <family val="2"/>
      </rPr>
      <t>3</t>
    </r>
  </si>
  <si>
    <t>Therefore: The density of concrete per cubic centimeter is:</t>
  </si>
  <si>
    <r>
      <t xml:space="preserve">2 400 000 </t>
    </r>
    <r>
      <rPr>
        <sz val="11"/>
        <color indexed="8"/>
        <rFont val="Arial"/>
        <family val="2"/>
      </rPr>
      <t xml:space="preserve"> = 2.4 g/cm</t>
    </r>
    <r>
      <rPr>
        <vertAlign val="superscript"/>
        <sz val="11"/>
        <color indexed="8"/>
        <rFont val="Arial"/>
        <family val="2"/>
      </rPr>
      <t>3</t>
    </r>
  </si>
  <si>
    <t>1 000 000</t>
  </si>
  <si>
    <t>The volume of a cylinder is calculated by the formula:</t>
  </si>
  <si>
    <t xml:space="preserve">The Trebuchets shown on the video had a counterweight to missile ratio of 50:1 or greater. </t>
  </si>
  <si>
    <t>Mass of Projectile (golf ball)</t>
  </si>
  <si>
    <t>grams</t>
  </si>
  <si>
    <t xml:space="preserve">Mass of Counterweight = </t>
  </si>
  <si>
    <t>g/cm3 x</t>
  </si>
  <si>
    <t>x</t>
  </si>
  <si>
    <t>pi</t>
  </si>
  <si>
    <t>h</t>
  </si>
  <si>
    <t xml:space="preserve">Radius of Container (r) = </t>
  </si>
  <si>
    <t>cm</t>
  </si>
  <si>
    <t xml:space="preserve">Height of Container (h) = </t>
  </si>
  <si>
    <t>=</t>
  </si>
  <si>
    <t>Ratio of Mass of Counterweight to Mass of Projectile</t>
  </si>
  <si>
    <t>:1</t>
  </si>
  <si>
    <r>
      <t xml:space="preserve">V = </t>
    </r>
    <r>
      <rPr>
        <sz val="11"/>
        <color indexed="8"/>
        <rFont val="Arial"/>
        <family val="2"/>
      </rPr>
      <t>p x r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x h </t>
    </r>
  </si>
  <si>
    <r>
      <t xml:space="preserve">where V is volume, r is radius and h is height and </t>
    </r>
    <r>
      <rPr>
        <sz val="11"/>
        <color indexed="8"/>
        <rFont val="Arial"/>
        <family val="2"/>
      </rPr>
      <t>p is a constant (approx. 3.14)</t>
    </r>
  </si>
  <si>
    <r>
      <t>r</t>
    </r>
    <r>
      <rPr>
        <vertAlign val="superscript"/>
        <sz val="11"/>
        <color indexed="8"/>
        <rFont val="Arial"/>
        <family val="2"/>
      </rPr>
      <t>2</t>
    </r>
  </si>
  <si>
    <t>grams =</t>
  </si>
  <si>
    <t>kilogram</t>
  </si>
  <si>
    <t>Enter the dimensions of your container here: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</si>
</sst>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"/>
      <family val="2"/>
    </font>
    <font>
      <u val="single"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horizontal="left" indent="10"/>
      <protection locked="0"/>
    </xf>
    <xf numFmtId="0" fontId="43" fillId="0" borderId="0" xfId="0" applyFont="1" applyAlignment="1" applyProtection="1">
      <alignment/>
      <protection locked="0"/>
    </xf>
    <xf numFmtId="0" fontId="42" fillId="0" borderId="0" xfId="0" applyFont="1" applyAlignment="1">
      <alignment/>
    </xf>
    <xf numFmtId="0" fontId="42" fillId="0" borderId="0" xfId="0" applyFont="1" applyAlignment="1" applyProtection="1">
      <alignment horizontal="center"/>
      <protection locked="0"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 applyProtection="1">
      <alignment/>
      <protection locked="0"/>
    </xf>
    <xf numFmtId="1" fontId="44" fillId="0" borderId="0" xfId="0" applyNumberFormat="1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168" fontId="45" fillId="0" borderId="0" xfId="0" applyNumberFormat="1" applyFont="1" applyAlignment="1" applyProtection="1">
      <alignment/>
      <protection locked="0"/>
    </xf>
    <xf numFmtId="2" fontId="45" fillId="0" borderId="0" xfId="0" applyNumberFormat="1" applyFont="1" applyAlignment="1">
      <alignment/>
    </xf>
    <xf numFmtId="0" fontId="44" fillId="33" borderId="10" xfId="0" applyFont="1" applyFill="1" applyBorder="1" applyAlignment="1">
      <alignment/>
    </xf>
    <xf numFmtId="0" fontId="46" fillId="0" borderId="0" xfId="0" applyFont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3" width="9.140625" style="5" customWidth="1"/>
    <col min="4" max="4" width="4.421875" style="5" customWidth="1"/>
    <col min="5" max="5" width="8.140625" style="5" customWidth="1"/>
    <col min="6" max="6" width="9.140625" style="5" customWidth="1"/>
    <col min="7" max="7" width="2.8515625" style="5" customWidth="1"/>
    <col min="8" max="8" width="4.421875" style="5" customWidth="1"/>
    <col min="9" max="9" width="2.8515625" style="5" customWidth="1"/>
    <col min="10" max="10" width="3.28125" style="5" customWidth="1"/>
    <col min="11" max="11" width="2.28125" style="5" customWidth="1"/>
    <col min="12" max="16384" width="9.140625" style="5" customWidth="1"/>
  </cols>
  <sheetData>
    <row r="1" spans="1:13" ht="20.2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1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1" customHeight="1">
      <c r="A4" s="2"/>
      <c r="B4" s="3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5.5" customHeight="1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7.75" customHeight="1">
      <c r="A6" s="2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6.5">
      <c r="A7" s="2"/>
      <c r="B7" s="2"/>
      <c r="C7" s="4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>
      <c r="A8" s="2"/>
      <c r="B8" s="2"/>
      <c r="C8" s="2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5.5" customHeight="1">
      <c r="A9" s="2" t="s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3.25" customHeight="1">
      <c r="A10" s="2"/>
      <c r="B10" s="2"/>
      <c r="C10" s="2" t="s">
        <v>23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3.25" customHeight="1">
      <c r="A11" s="2" t="s">
        <v>24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6.25" customHeight="1">
      <c r="A12" s="2" t="s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4.75" customHeight="1">
      <c r="A13" s="2" t="s">
        <v>10</v>
      </c>
      <c r="B13" s="2"/>
      <c r="C13" s="2"/>
      <c r="D13" s="2"/>
      <c r="E13" s="2">
        <v>45</v>
      </c>
      <c r="F13" s="2" t="s">
        <v>11</v>
      </c>
      <c r="G13" s="2"/>
      <c r="H13" s="2"/>
      <c r="I13" s="2"/>
      <c r="J13" s="2"/>
      <c r="K13" s="2"/>
      <c r="L13" s="2"/>
      <c r="M13" s="2"/>
    </row>
    <row r="14" spans="1:6" ht="33.75" customHeight="1">
      <c r="A14" s="14" t="s">
        <v>28</v>
      </c>
      <c r="B14" s="2"/>
      <c r="C14" s="2"/>
      <c r="F14" s="7"/>
    </row>
    <row r="15" spans="1:11" ht="24.75" customHeight="1">
      <c r="A15" s="2" t="s">
        <v>17</v>
      </c>
      <c r="B15" s="2"/>
      <c r="C15" s="2"/>
      <c r="D15" s="13">
        <v>1</v>
      </c>
      <c r="E15" s="2" t="s">
        <v>18</v>
      </c>
      <c r="F15" s="6"/>
      <c r="G15" s="2"/>
      <c r="H15" s="2"/>
      <c r="I15" s="2"/>
      <c r="J15" s="2"/>
      <c r="K15" s="2"/>
    </row>
    <row r="16" spans="1:11" ht="24.75" customHeight="1">
      <c r="A16" s="2" t="s">
        <v>19</v>
      </c>
      <c r="B16" s="2"/>
      <c r="C16" s="2"/>
      <c r="D16" s="13">
        <v>1</v>
      </c>
      <c r="E16" s="2" t="s">
        <v>18</v>
      </c>
      <c r="F16" s="6"/>
      <c r="G16" s="2"/>
      <c r="H16" s="2"/>
      <c r="I16" s="2"/>
      <c r="J16" s="2"/>
      <c r="K16" s="2"/>
    </row>
    <row r="17" spans="1:10" ht="31.5" customHeight="1">
      <c r="A17" s="2" t="s">
        <v>12</v>
      </c>
      <c r="B17" s="2"/>
      <c r="C17" s="2"/>
      <c r="D17" s="2">
        <v>2.4</v>
      </c>
      <c r="E17" s="2" t="s">
        <v>13</v>
      </c>
      <c r="F17" s="6" t="s">
        <v>15</v>
      </c>
      <c r="G17" s="2" t="s">
        <v>14</v>
      </c>
      <c r="H17" s="2" t="s">
        <v>25</v>
      </c>
      <c r="I17" s="2" t="s">
        <v>14</v>
      </c>
      <c r="J17" s="2" t="s">
        <v>16</v>
      </c>
    </row>
    <row r="18" spans="1:15" ht="25.5" customHeight="1">
      <c r="A18" s="2" t="s">
        <v>12</v>
      </c>
      <c r="B18" s="2"/>
      <c r="C18" s="2"/>
      <c r="D18" s="2">
        <v>2.4</v>
      </c>
      <c r="E18" s="2" t="s">
        <v>13</v>
      </c>
      <c r="F18" s="2">
        <f>PI()</f>
        <v>3.141592653589793</v>
      </c>
      <c r="G18" s="2" t="s">
        <v>14</v>
      </c>
      <c r="H18" s="2">
        <f>D15*D15</f>
        <v>1</v>
      </c>
      <c r="I18" s="2" t="s">
        <v>14</v>
      </c>
      <c r="J18" s="2">
        <f>D16</f>
        <v>1</v>
      </c>
      <c r="K18" s="8" t="s">
        <v>20</v>
      </c>
      <c r="L18" s="11">
        <f>D18*F18*H18*J18</f>
        <v>7.5398223686155035</v>
      </c>
      <c r="M18" s="2" t="s">
        <v>26</v>
      </c>
      <c r="N18" s="12">
        <f>L18/1000</f>
        <v>0.007539822368615503</v>
      </c>
      <c r="O18" s="5" t="s">
        <v>27</v>
      </c>
    </row>
    <row r="19" spans="1:13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4.25">
      <c r="A20" s="2" t="s">
        <v>10</v>
      </c>
      <c r="B20" s="2"/>
      <c r="C20" s="2"/>
      <c r="D20" s="2"/>
      <c r="E20" s="2">
        <v>45</v>
      </c>
      <c r="F20" s="2" t="s">
        <v>11</v>
      </c>
      <c r="G20" s="2"/>
      <c r="H20" s="2"/>
      <c r="I20" s="2"/>
      <c r="J20" s="2"/>
      <c r="K20" s="2"/>
      <c r="L20" s="2"/>
      <c r="M20" s="2"/>
    </row>
    <row r="21" spans="1:13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 t="s">
        <v>21</v>
      </c>
      <c r="B22" s="2"/>
      <c r="C22" s="2"/>
      <c r="D22" s="2"/>
      <c r="E22" s="2"/>
      <c r="F22" s="2"/>
      <c r="G22" s="2" t="s">
        <v>20</v>
      </c>
      <c r="H22" s="2"/>
      <c r="I22" s="2"/>
      <c r="J22" s="2"/>
      <c r="K22" s="2"/>
      <c r="L22" s="9">
        <f>L18/E20</f>
        <v>0.16755160819145562</v>
      </c>
      <c r="M22" s="10" t="s">
        <v>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Snider</dc:creator>
  <cp:keywords/>
  <dc:description/>
  <cp:lastModifiedBy>Snider</cp:lastModifiedBy>
  <dcterms:created xsi:type="dcterms:W3CDTF">2011-05-17T14:20:06Z</dcterms:created>
  <dcterms:modified xsi:type="dcterms:W3CDTF">2011-05-17T21:37:45Z</dcterms:modified>
  <cp:category/>
  <cp:version/>
  <cp:contentType/>
  <cp:contentStatus/>
</cp:coreProperties>
</file>